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kub\Desktop\PIENINY ULTRA-TRAIL\INFORMATOR\"/>
    </mc:Choice>
  </mc:AlternateContent>
  <xr:revisionPtr revIDLastSave="0" documentId="13_ncr:1_{01E8F137-FACA-4D48-91A2-05DBE8DC661B}" xr6:coauthVersionLast="47" xr6:coauthVersionMax="47" xr10:uidLastSave="{00000000-0000-0000-0000-000000000000}"/>
  <bookViews>
    <workbookView xWindow="-120" yWindow="-120" windowWidth="24240" windowHeight="13140" activeTab="1" xr2:uid="{D9EA4528-3CFB-4E73-B653-DFFFB42C4298}"/>
  </bookViews>
  <sheets>
    <sheet name="Arkusz1" sheetId="1" r:id="rId1"/>
    <sheet name="Szpigi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4" i="1" l="1"/>
  <c r="E32" i="1"/>
  <c r="E42" i="1" s="1"/>
  <c r="E37" i="1"/>
  <c r="F37" i="1" s="1"/>
  <c r="E36" i="1"/>
  <c r="E35" i="1"/>
  <c r="F35" i="1" s="1"/>
  <c r="E33" i="1"/>
  <c r="E31" i="1"/>
  <c r="F29" i="1"/>
  <c r="F14" i="1"/>
  <c r="F13" i="1"/>
  <c r="F39" i="1"/>
  <c r="F23" i="1"/>
  <c r="F24" i="1"/>
  <c r="F25" i="1"/>
  <c r="F26" i="1"/>
  <c r="F27" i="1"/>
  <c r="F28" i="1"/>
  <c r="F22" i="1"/>
  <c r="F16" i="1"/>
  <c r="F17" i="1"/>
  <c r="F18" i="1"/>
  <c r="F19" i="1"/>
  <c r="F20" i="1"/>
  <c r="F15" i="1"/>
  <c r="F4" i="1"/>
  <c r="F5" i="1"/>
  <c r="F6" i="1"/>
  <c r="F7" i="1"/>
  <c r="F8" i="1"/>
  <c r="F9" i="1"/>
  <c r="F10" i="1"/>
  <c r="F11" i="1"/>
  <c r="F3" i="1"/>
  <c r="F36" i="1"/>
  <c r="F34" i="1"/>
  <c r="F33" i="1"/>
  <c r="F32" i="1"/>
  <c r="F31" i="1" l="1"/>
  <c r="F42" i="1"/>
</calcChain>
</file>

<file path=xl/sharedStrings.xml><?xml version="1.0" encoding="utf-8"?>
<sst xmlns="http://schemas.openxmlformats.org/spreadsheetml/2006/main" count="241" uniqueCount="113">
  <si>
    <t>Informator</t>
  </si>
  <si>
    <t>Techniczne</t>
  </si>
  <si>
    <t>Wstępniak</t>
  </si>
  <si>
    <t>start, depozyty, inne</t>
  </si>
  <si>
    <t>Mapka</t>
  </si>
  <si>
    <t>numer startowy</t>
  </si>
  <si>
    <t>Oznaczenie trasy</t>
  </si>
  <si>
    <t>Trasy</t>
  </si>
  <si>
    <t>Hardy Rolling</t>
  </si>
  <si>
    <t>Chyża Durbaszka</t>
  </si>
  <si>
    <t>Żwawe Wierchy</t>
  </si>
  <si>
    <t>Wielka Prehyba</t>
  </si>
  <si>
    <t>Dziki Groń</t>
  </si>
  <si>
    <t>Niepokorny Mnich</t>
  </si>
  <si>
    <t>Punkty żywieniowe</t>
  </si>
  <si>
    <t>Zejście z trasy</t>
  </si>
  <si>
    <t>Reklama</t>
  </si>
  <si>
    <t>Buff</t>
  </si>
  <si>
    <t>The North Face</t>
  </si>
  <si>
    <t>Browar Fortuna</t>
  </si>
  <si>
    <t>Artykuł</t>
  </si>
  <si>
    <t>Okładka</t>
  </si>
  <si>
    <t>Zlecenie</t>
  </si>
  <si>
    <t>Kuba</t>
  </si>
  <si>
    <t>Tekst</t>
  </si>
  <si>
    <t>OKŁADKA</t>
  </si>
  <si>
    <t>REKLAMA</t>
  </si>
  <si>
    <t>EDYTORIAL</t>
  </si>
  <si>
    <t>PROGRAM</t>
  </si>
  <si>
    <t>INFORMACJE TECH.</t>
  </si>
  <si>
    <t>MAPA</t>
  </si>
  <si>
    <t>Korekta</t>
  </si>
  <si>
    <t>MIASTA</t>
  </si>
  <si>
    <t>Fotoedycja</t>
  </si>
  <si>
    <t>STARTY</t>
  </si>
  <si>
    <t>NUMER</t>
  </si>
  <si>
    <t>Skład</t>
  </si>
  <si>
    <t>DEPOZYTY</t>
  </si>
  <si>
    <t>STARTOWY</t>
  </si>
  <si>
    <t>PDF</t>
  </si>
  <si>
    <t>PARKINGI</t>
  </si>
  <si>
    <t>Final</t>
  </si>
  <si>
    <t>TRASY</t>
  </si>
  <si>
    <t>OZNACZENIE TRASY</t>
  </si>
  <si>
    <t>HARDY ROLLING</t>
  </si>
  <si>
    <t>CHYŻA DURBASZKA</t>
  </si>
  <si>
    <t>ŻWAWE WIERCHY</t>
  </si>
  <si>
    <t>WIELKA PREHYBA</t>
  </si>
  <si>
    <t>DZIKI GROŃ</t>
  </si>
  <si>
    <t>NIEPOKORNY MNICH</t>
  </si>
  <si>
    <t>INFO</t>
  </si>
  <si>
    <t>ZEJŚCIE Z TRASY</t>
  </si>
  <si>
    <t>v</t>
  </si>
  <si>
    <t>THE NORTH</t>
  </si>
  <si>
    <t>FACE</t>
  </si>
  <si>
    <t>Sponsor</t>
  </si>
  <si>
    <t>BROWAR</t>
  </si>
  <si>
    <t>FORTUNA</t>
  </si>
  <si>
    <t>BUFF</t>
  </si>
  <si>
    <t>III OKŁADKA</t>
  </si>
  <si>
    <t>Rak'n'Roll</t>
  </si>
  <si>
    <t>Tomek</t>
  </si>
  <si>
    <t>Moskalik</t>
  </si>
  <si>
    <t>Pieniny</t>
  </si>
  <si>
    <t>Atrakcje</t>
  </si>
  <si>
    <t>Pienin</t>
  </si>
  <si>
    <t>Olga</t>
  </si>
  <si>
    <t>PUNKTY ŻYW.</t>
  </si>
  <si>
    <t>PUNKTY</t>
  </si>
  <si>
    <t>ŻYWIENIOWE</t>
  </si>
  <si>
    <t>ELITA</t>
  </si>
  <si>
    <t>Brutto</t>
  </si>
  <si>
    <t>Elita</t>
  </si>
  <si>
    <t>Bartek Różycki</t>
  </si>
  <si>
    <t>Suma</t>
  </si>
  <si>
    <t>Netto</t>
  </si>
  <si>
    <t>SOK</t>
  </si>
  <si>
    <t>Z GÓR</t>
  </si>
  <si>
    <t>MAŁOPOLSKA</t>
  </si>
  <si>
    <t>SHOKZ</t>
  </si>
  <si>
    <t>PALENICA TRAIL</t>
  </si>
  <si>
    <t>LUBAŃ VERTICAL</t>
  </si>
  <si>
    <t>CZANIECKIE</t>
  </si>
  <si>
    <t>MAKARONY</t>
  </si>
  <si>
    <t>Małopolska</t>
  </si>
  <si>
    <t>Myślińska</t>
  </si>
  <si>
    <t>Artykuł promo</t>
  </si>
  <si>
    <t>SŁUCHAWKI</t>
  </si>
  <si>
    <t>Palenica Trail</t>
  </si>
  <si>
    <t>Lubań Vertical</t>
  </si>
  <si>
    <t>Program</t>
  </si>
  <si>
    <t>Sok z gór</t>
  </si>
  <si>
    <t>Bison Ultra-Trail</t>
  </si>
  <si>
    <t>Czanieckie Makarony</t>
  </si>
  <si>
    <t>RNR</t>
  </si>
  <si>
    <t>TNF</t>
  </si>
  <si>
    <t>Atrakcje Pienin (4 strony)</t>
  </si>
  <si>
    <t>RNR (3 strony)</t>
  </si>
  <si>
    <t>Słuchawki Shokz</t>
  </si>
  <si>
    <t>Partner</t>
  </si>
  <si>
    <t xml:space="preserve">HOTEL </t>
  </si>
  <si>
    <t>MARIA</t>
  </si>
  <si>
    <t>Miasto</t>
  </si>
  <si>
    <t>EMPATON</t>
  </si>
  <si>
    <t>Na poczatku jest</t>
  </si>
  <si>
    <t>pionowa ściana</t>
  </si>
  <si>
    <t>Szczawnica</t>
  </si>
  <si>
    <t>jakiś materiał</t>
  </si>
  <si>
    <t>promo szcz</t>
  </si>
  <si>
    <t>OCHOTNICA</t>
  </si>
  <si>
    <t>DOLNA</t>
  </si>
  <si>
    <t>Premia górska?</t>
  </si>
  <si>
    <t>Transport?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</si>
</sst>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2" borderId="3" xfId="0" applyNumberFormat="1" applyFill="1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 vertical="center" indent="1"/>
    </xf>
    <xf numFmtId="0" fontId="0" fillId="3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49" fontId="0" fillId="5" borderId="4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0" fillId="5" borderId="10" xfId="0" applyNumberFormat="1" applyFill="1" applyBorder="1" applyAlignment="1">
      <alignment horizontal="center" vertical="center"/>
    </xf>
    <xf numFmtId="49" fontId="0" fillId="5" borderId="9" xfId="0" applyNumberFormat="1" applyFill="1" applyBorder="1" applyAlignment="1">
      <alignment horizontal="center" vertical="center"/>
    </xf>
    <xf numFmtId="49" fontId="0" fillId="5" borderId="12" xfId="0" applyNumberForma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5" borderId="11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17" xfId="0" applyBorder="1"/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44" fontId="0" fillId="0" borderId="17" xfId="1" applyFont="1" applyBorder="1"/>
    <xf numFmtId="44" fontId="0" fillId="0" borderId="17" xfId="0" applyNumberFormat="1" applyBorder="1"/>
    <xf numFmtId="0" fontId="0" fillId="0" borderId="17" xfId="0" applyBorder="1" applyAlignment="1">
      <alignment horizontal="right"/>
    </xf>
    <xf numFmtId="0" fontId="4" fillId="6" borderId="17" xfId="0" applyFont="1" applyFill="1" applyBorder="1" applyAlignment="1">
      <alignment horizontal="center"/>
    </xf>
    <xf numFmtId="44" fontId="4" fillId="6" borderId="17" xfId="0" applyNumberFormat="1" applyFont="1" applyFill="1" applyBorder="1"/>
    <xf numFmtId="0" fontId="2" fillId="5" borderId="0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49" fontId="2" fillId="5" borderId="12" xfId="0" applyNumberFormat="1" applyFont="1" applyFill="1" applyBorder="1" applyAlignment="1">
      <alignment horizontal="center" vertical="center"/>
    </xf>
    <xf numFmtId="49" fontId="2" fillId="5" borderId="13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 vertical="center"/>
    </xf>
    <xf numFmtId="49" fontId="2" fillId="5" borderId="0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49" fontId="0" fillId="5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49" fontId="0" fillId="5" borderId="11" xfId="0" applyNumberForma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49" fontId="0" fillId="5" borderId="13" xfId="0" applyNumberForma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2AB9-BBA6-4316-8D8C-4E7BFE08ACFF}">
  <dimension ref="A2:F42"/>
  <sheetViews>
    <sheetView topLeftCell="A13" workbookViewId="0">
      <selection activeCell="C38" sqref="C38"/>
    </sheetView>
  </sheetViews>
  <sheetFormatPr defaultRowHeight="15" x14ac:dyDescent="0.25"/>
  <cols>
    <col min="2" max="2" width="12.28515625" customWidth="1"/>
    <col min="3" max="3" width="24.5703125" bestFit="1" customWidth="1"/>
    <col min="4" max="4" width="9.140625" style="3"/>
    <col min="5" max="5" width="12.42578125" customWidth="1"/>
    <col min="6" max="6" width="12.7109375" customWidth="1"/>
  </cols>
  <sheetData>
    <row r="2" spans="1:6" x14ac:dyDescent="0.25">
      <c r="A2" s="36"/>
      <c r="B2" s="37" t="s">
        <v>0</v>
      </c>
      <c r="C2" s="37"/>
      <c r="D2" s="38"/>
      <c r="E2" s="38" t="s">
        <v>75</v>
      </c>
      <c r="F2" s="38" t="s">
        <v>71</v>
      </c>
    </row>
    <row r="3" spans="1:6" x14ac:dyDescent="0.25">
      <c r="A3" s="36">
        <v>1</v>
      </c>
      <c r="B3" s="36" t="s">
        <v>1</v>
      </c>
      <c r="C3" s="36" t="s">
        <v>2</v>
      </c>
      <c r="D3" s="39" t="s">
        <v>52</v>
      </c>
      <c r="E3" s="40">
        <v>25</v>
      </c>
      <c r="F3" s="41">
        <f>E3*1.23</f>
        <v>30.75</v>
      </c>
    </row>
    <row r="4" spans="1:6" x14ac:dyDescent="0.25">
      <c r="A4" s="36">
        <v>2</v>
      </c>
      <c r="B4" s="36" t="s">
        <v>1</v>
      </c>
      <c r="C4" s="36" t="s">
        <v>90</v>
      </c>
      <c r="D4" s="39" t="s">
        <v>52</v>
      </c>
      <c r="E4" s="40">
        <v>25</v>
      </c>
      <c r="F4" s="41">
        <f t="shared" ref="F4:F37" si="0">E4*1.23</f>
        <v>30.75</v>
      </c>
    </row>
    <row r="5" spans="1:6" x14ac:dyDescent="0.25">
      <c r="A5" s="36">
        <v>3</v>
      </c>
      <c r="B5" s="36" t="s">
        <v>1</v>
      </c>
      <c r="C5" s="36" t="s">
        <v>3</v>
      </c>
      <c r="D5" s="39" t="s">
        <v>52</v>
      </c>
      <c r="E5" s="40">
        <v>25</v>
      </c>
      <c r="F5" s="41">
        <f t="shared" si="0"/>
        <v>30.75</v>
      </c>
    </row>
    <row r="6" spans="1:6" x14ac:dyDescent="0.25">
      <c r="A6" s="36">
        <v>4</v>
      </c>
      <c r="B6" s="36" t="s">
        <v>1</v>
      </c>
      <c r="C6" s="36" t="s">
        <v>4</v>
      </c>
      <c r="D6" s="39" t="s">
        <v>52</v>
      </c>
      <c r="E6" s="40">
        <v>25</v>
      </c>
      <c r="F6" s="41">
        <f t="shared" si="0"/>
        <v>30.75</v>
      </c>
    </row>
    <row r="7" spans="1:6" x14ac:dyDescent="0.25">
      <c r="A7" s="36">
        <v>5</v>
      </c>
      <c r="B7" s="36" t="s">
        <v>1</v>
      </c>
      <c r="C7" s="36" t="s">
        <v>5</v>
      </c>
      <c r="D7" s="39" t="s">
        <v>52</v>
      </c>
      <c r="E7" s="40">
        <v>25</v>
      </c>
      <c r="F7" s="41">
        <f t="shared" si="0"/>
        <v>30.75</v>
      </c>
    </row>
    <row r="8" spans="1:6" x14ac:dyDescent="0.25">
      <c r="A8" s="36">
        <v>6</v>
      </c>
      <c r="B8" s="36" t="s">
        <v>1</v>
      </c>
      <c r="C8" s="36" t="s">
        <v>6</v>
      </c>
      <c r="D8" s="39" t="s">
        <v>52</v>
      </c>
      <c r="E8" s="40">
        <v>25</v>
      </c>
      <c r="F8" s="41">
        <f t="shared" si="0"/>
        <v>30.75</v>
      </c>
    </row>
    <row r="9" spans="1:6" x14ac:dyDescent="0.25">
      <c r="A9" s="36">
        <v>7</v>
      </c>
      <c r="B9" s="36" t="s">
        <v>1</v>
      </c>
      <c r="C9" s="36" t="s">
        <v>14</v>
      </c>
      <c r="D9" s="39" t="s">
        <v>52</v>
      </c>
      <c r="E9" s="40">
        <v>25</v>
      </c>
      <c r="F9" s="41">
        <f t="shared" si="0"/>
        <v>30.75</v>
      </c>
    </row>
    <row r="10" spans="1:6" x14ac:dyDescent="0.25">
      <c r="A10" s="36">
        <v>8</v>
      </c>
      <c r="B10" s="36" t="s">
        <v>1</v>
      </c>
      <c r="C10" s="36" t="s">
        <v>15</v>
      </c>
      <c r="D10" s="39" t="s">
        <v>52</v>
      </c>
      <c r="E10" s="40">
        <v>25</v>
      </c>
      <c r="F10" s="41">
        <f t="shared" si="0"/>
        <v>30.75</v>
      </c>
    </row>
    <row r="11" spans="1:6" x14ac:dyDescent="0.25">
      <c r="A11" s="36">
        <v>9</v>
      </c>
      <c r="B11" s="36" t="s">
        <v>1</v>
      </c>
      <c r="C11" s="36" t="s">
        <v>72</v>
      </c>
      <c r="D11" s="39" t="s">
        <v>52</v>
      </c>
      <c r="E11" s="40">
        <v>25</v>
      </c>
      <c r="F11" s="41">
        <f t="shared" si="0"/>
        <v>30.75</v>
      </c>
    </row>
    <row r="12" spans="1:6" x14ac:dyDescent="0.25">
      <c r="A12" s="36"/>
      <c r="B12" s="36"/>
      <c r="C12" s="36"/>
      <c r="D12" s="39"/>
      <c r="E12" s="36"/>
      <c r="F12" s="36"/>
    </row>
    <row r="13" spans="1:6" x14ac:dyDescent="0.25">
      <c r="A13" s="36">
        <v>10</v>
      </c>
      <c r="B13" s="36" t="s">
        <v>7</v>
      </c>
      <c r="C13" s="36" t="s">
        <v>88</v>
      </c>
      <c r="D13" s="39" t="s">
        <v>52</v>
      </c>
      <c r="E13" s="40">
        <v>25</v>
      </c>
      <c r="F13" s="41">
        <f t="shared" si="0"/>
        <v>30.75</v>
      </c>
    </row>
    <row r="14" spans="1:6" x14ac:dyDescent="0.25">
      <c r="A14" s="36">
        <v>11</v>
      </c>
      <c r="B14" s="36" t="s">
        <v>7</v>
      </c>
      <c r="C14" s="36" t="s">
        <v>89</v>
      </c>
      <c r="D14" s="39" t="s">
        <v>52</v>
      </c>
      <c r="E14" s="40">
        <v>25</v>
      </c>
      <c r="F14" s="41">
        <f t="shared" si="0"/>
        <v>30.75</v>
      </c>
    </row>
    <row r="15" spans="1:6" x14ac:dyDescent="0.25">
      <c r="A15" s="36">
        <v>12</v>
      </c>
      <c r="B15" s="36" t="s">
        <v>7</v>
      </c>
      <c r="C15" s="36" t="s">
        <v>8</v>
      </c>
      <c r="D15" s="39" t="s">
        <v>52</v>
      </c>
      <c r="E15" s="40">
        <v>25</v>
      </c>
      <c r="F15" s="41">
        <f t="shared" si="0"/>
        <v>30.75</v>
      </c>
    </row>
    <row r="16" spans="1:6" x14ac:dyDescent="0.25">
      <c r="A16" s="36">
        <v>13</v>
      </c>
      <c r="B16" s="36" t="s">
        <v>7</v>
      </c>
      <c r="C16" s="36" t="s">
        <v>9</v>
      </c>
      <c r="D16" s="39" t="s">
        <v>52</v>
      </c>
      <c r="E16" s="40">
        <v>25</v>
      </c>
      <c r="F16" s="41">
        <f t="shared" si="0"/>
        <v>30.75</v>
      </c>
    </row>
    <row r="17" spans="1:6" x14ac:dyDescent="0.25">
      <c r="A17" s="36">
        <v>14</v>
      </c>
      <c r="B17" s="36" t="s">
        <v>7</v>
      </c>
      <c r="C17" s="36" t="s">
        <v>10</v>
      </c>
      <c r="D17" s="39" t="s">
        <v>52</v>
      </c>
      <c r="E17" s="40">
        <v>25</v>
      </c>
      <c r="F17" s="41">
        <f t="shared" si="0"/>
        <v>30.75</v>
      </c>
    </row>
    <row r="18" spans="1:6" x14ac:dyDescent="0.25">
      <c r="A18" s="36">
        <v>15</v>
      </c>
      <c r="B18" s="36" t="s">
        <v>7</v>
      </c>
      <c r="C18" s="36" t="s">
        <v>11</v>
      </c>
      <c r="D18" s="39" t="s">
        <v>52</v>
      </c>
      <c r="E18" s="40">
        <v>25</v>
      </c>
      <c r="F18" s="41">
        <f t="shared" si="0"/>
        <v>30.75</v>
      </c>
    </row>
    <row r="19" spans="1:6" x14ac:dyDescent="0.25">
      <c r="A19" s="36">
        <v>16</v>
      </c>
      <c r="B19" s="36" t="s">
        <v>7</v>
      </c>
      <c r="C19" s="36" t="s">
        <v>12</v>
      </c>
      <c r="D19" s="39" t="s">
        <v>52</v>
      </c>
      <c r="E19" s="40">
        <v>25</v>
      </c>
      <c r="F19" s="41">
        <f t="shared" si="0"/>
        <v>30.75</v>
      </c>
    </row>
    <row r="20" spans="1:6" x14ac:dyDescent="0.25">
      <c r="A20" s="36">
        <v>17</v>
      </c>
      <c r="B20" s="36" t="s">
        <v>7</v>
      </c>
      <c r="C20" s="36" t="s">
        <v>13</v>
      </c>
      <c r="D20" s="39" t="s">
        <v>52</v>
      </c>
      <c r="E20" s="40">
        <v>25</v>
      </c>
      <c r="F20" s="41">
        <f t="shared" si="0"/>
        <v>30.75</v>
      </c>
    </row>
    <row r="21" spans="1:6" x14ac:dyDescent="0.25">
      <c r="A21" s="36"/>
      <c r="B21" s="36"/>
      <c r="C21" s="36"/>
      <c r="D21" s="39"/>
      <c r="E21" s="36"/>
      <c r="F21" s="36"/>
    </row>
    <row r="22" spans="1:6" x14ac:dyDescent="0.25">
      <c r="A22" s="36">
        <v>18</v>
      </c>
      <c r="B22" s="36" t="s">
        <v>16</v>
      </c>
      <c r="C22" s="36" t="s">
        <v>17</v>
      </c>
      <c r="D22" s="39" t="s">
        <v>52</v>
      </c>
      <c r="E22" s="40">
        <v>25</v>
      </c>
      <c r="F22" s="41">
        <f t="shared" si="0"/>
        <v>30.75</v>
      </c>
    </row>
    <row r="23" spans="1:6" x14ac:dyDescent="0.25">
      <c r="A23" s="36">
        <v>19</v>
      </c>
      <c r="B23" s="36" t="s">
        <v>16</v>
      </c>
      <c r="C23" s="36" t="s">
        <v>18</v>
      </c>
      <c r="D23" s="39" t="s">
        <v>52</v>
      </c>
      <c r="E23" s="40">
        <v>25</v>
      </c>
      <c r="F23" s="41">
        <f t="shared" si="0"/>
        <v>30.75</v>
      </c>
    </row>
    <row r="24" spans="1:6" x14ac:dyDescent="0.25">
      <c r="A24" s="36">
        <v>20</v>
      </c>
      <c r="B24" s="36" t="s">
        <v>16</v>
      </c>
      <c r="C24" s="36" t="s">
        <v>91</v>
      </c>
      <c r="D24" s="39" t="s">
        <v>52</v>
      </c>
      <c r="E24" s="40">
        <v>25</v>
      </c>
      <c r="F24" s="41">
        <f t="shared" si="0"/>
        <v>30.75</v>
      </c>
    </row>
    <row r="25" spans="1:6" x14ac:dyDescent="0.25">
      <c r="A25" s="36">
        <v>21</v>
      </c>
      <c r="B25" s="36" t="s">
        <v>16</v>
      </c>
      <c r="C25" s="36" t="s">
        <v>92</v>
      </c>
      <c r="D25" s="39" t="s">
        <v>52</v>
      </c>
      <c r="E25" s="40">
        <v>25</v>
      </c>
      <c r="F25" s="41">
        <f t="shared" si="0"/>
        <v>30.75</v>
      </c>
    </row>
    <row r="26" spans="1:6" x14ac:dyDescent="0.25">
      <c r="A26" s="36">
        <v>22</v>
      </c>
      <c r="B26" s="36" t="s">
        <v>16</v>
      </c>
      <c r="C26" s="36" t="s">
        <v>84</v>
      </c>
      <c r="D26" s="39"/>
      <c r="E26" s="40">
        <v>25</v>
      </c>
      <c r="F26" s="41">
        <f t="shared" si="0"/>
        <v>30.75</v>
      </c>
    </row>
    <row r="27" spans="1:6" x14ac:dyDescent="0.25">
      <c r="A27" s="36">
        <v>23</v>
      </c>
      <c r="B27" s="36" t="s">
        <v>16</v>
      </c>
      <c r="C27" s="36" t="s">
        <v>19</v>
      </c>
      <c r="D27" s="39" t="s">
        <v>52</v>
      </c>
      <c r="E27" s="40">
        <v>25</v>
      </c>
      <c r="F27" s="41">
        <f t="shared" si="0"/>
        <v>30.75</v>
      </c>
    </row>
    <row r="28" spans="1:6" x14ac:dyDescent="0.25">
      <c r="A28" s="36">
        <v>24</v>
      </c>
      <c r="B28" s="36" t="s">
        <v>16</v>
      </c>
      <c r="C28" s="36" t="s">
        <v>93</v>
      </c>
      <c r="D28" s="39"/>
      <c r="E28" s="40">
        <v>25</v>
      </c>
      <c r="F28" s="41">
        <f t="shared" si="0"/>
        <v>30.75</v>
      </c>
    </row>
    <row r="29" spans="1:6" x14ac:dyDescent="0.25">
      <c r="A29" s="36">
        <v>25</v>
      </c>
      <c r="B29" s="36" t="s">
        <v>16</v>
      </c>
      <c r="C29" s="36" t="s">
        <v>94</v>
      </c>
      <c r="D29" s="39"/>
      <c r="E29" s="40">
        <v>25</v>
      </c>
      <c r="F29" s="41">
        <f t="shared" si="0"/>
        <v>30.75</v>
      </c>
    </row>
    <row r="30" spans="1:6" x14ac:dyDescent="0.25">
      <c r="A30" s="36"/>
      <c r="B30" s="36"/>
      <c r="C30" s="36"/>
      <c r="D30" s="39"/>
      <c r="E30" s="36"/>
      <c r="F30" s="36"/>
    </row>
    <row r="31" spans="1:6" x14ac:dyDescent="0.25">
      <c r="A31" s="42"/>
      <c r="B31" s="36" t="s">
        <v>20</v>
      </c>
      <c r="C31" s="36" t="s">
        <v>95</v>
      </c>
      <c r="D31" s="39" t="s">
        <v>52</v>
      </c>
      <c r="E31" s="40">
        <f>50</f>
        <v>50</v>
      </c>
      <c r="F31" s="41">
        <f t="shared" si="0"/>
        <v>61.5</v>
      </c>
    </row>
    <row r="32" spans="1:6" x14ac:dyDescent="0.25">
      <c r="A32" s="42"/>
      <c r="B32" s="36" t="s">
        <v>20</v>
      </c>
      <c r="C32" s="36" t="s">
        <v>96</v>
      </c>
      <c r="D32" s="39" t="s">
        <v>52</v>
      </c>
      <c r="E32" s="40">
        <f>50*4</f>
        <v>200</v>
      </c>
      <c r="F32" s="41">
        <f t="shared" si="0"/>
        <v>246</v>
      </c>
    </row>
    <row r="33" spans="1:6" x14ac:dyDescent="0.25">
      <c r="A33" s="42"/>
      <c r="B33" s="36" t="s">
        <v>20</v>
      </c>
      <c r="C33" s="36" t="s">
        <v>84</v>
      </c>
      <c r="D33" s="39" t="s">
        <v>52</v>
      </c>
      <c r="E33" s="40">
        <f>50</f>
        <v>50</v>
      </c>
      <c r="F33" s="41">
        <f t="shared" si="0"/>
        <v>61.5</v>
      </c>
    </row>
    <row r="34" spans="1:6" x14ac:dyDescent="0.25">
      <c r="A34" s="42"/>
      <c r="B34" s="36" t="s">
        <v>20</v>
      </c>
      <c r="C34" s="36" t="s">
        <v>97</v>
      </c>
      <c r="D34" s="39" t="s">
        <v>52</v>
      </c>
      <c r="E34" s="40">
        <f>50*3</f>
        <v>150</v>
      </c>
      <c r="F34" s="41">
        <f t="shared" si="0"/>
        <v>184.5</v>
      </c>
    </row>
    <row r="35" spans="1:6" x14ac:dyDescent="0.25">
      <c r="A35" s="42"/>
      <c r="B35" s="36" t="s">
        <v>20</v>
      </c>
      <c r="C35" s="36" t="s">
        <v>98</v>
      </c>
      <c r="D35" s="39" t="s">
        <v>52</v>
      </c>
      <c r="E35" s="40">
        <f>50</f>
        <v>50</v>
      </c>
      <c r="F35" s="41">
        <f t="shared" si="0"/>
        <v>61.5</v>
      </c>
    </row>
    <row r="36" spans="1:6" x14ac:dyDescent="0.25">
      <c r="A36" s="42"/>
      <c r="B36" s="36" t="s">
        <v>20</v>
      </c>
      <c r="C36" s="36"/>
      <c r="D36" s="39" t="s">
        <v>52</v>
      </c>
      <c r="E36" s="40">
        <f>50</f>
        <v>50</v>
      </c>
      <c r="F36" s="41">
        <f t="shared" si="0"/>
        <v>61.5</v>
      </c>
    </row>
    <row r="37" spans="1:6" x14ac:dyDescent="0.25">
      <c r="A37" s="42"/>
      <c r="B37" s="36" t="s">
        <v>20</v>
      </c>
      <c r="C37" s="36"/>
      <c r="D37" s="39" t="s">
        <v>52</v>
      </c>
      <c r="E37" s="40">
        <f>50</f>
        <v>50</v>
      </c>
      <c r="F37" s="41">
        <f t="shared" si="0"/>
        <v>61.5</v>
      </c>
    </row>
    <row r="38" spans="1:6" x14ac:dyDescent="0.25">
      <c r="A38" s="36"/>
      <c r="B38" s="36"/>
      <c r="C38" s="36"/>
      <c r="D38" s="39"/>
      <c r="E38" s="36"/>
      <c r="F38" s="36"/>
    </row>
    <row r="39" spans="1:6" x14ac:dyDescent="0.25">
      <c r="A39" s="36">
        <v>39</v>
      </c>
      <c r="B39" s="36" t="s">
        <v>21</v>
      </c>
      <c r="C39" s="36" t="s">
        <v>73</v>
      </c>
      <c r="D39" s="39" t="s">
        <v>52</v>
      </c>
      <c r="E39" s="40">
        <v>25</v>
      </c>
      <c r="F39" s="41">
        <f t="shared" ref="F39" si="1">E39*1.23</f>
        <v>30.75</v>
      </c>
    </row>
    <row r="40" spans="1:6" x14ac:dyDescent="0.25">
      <c r="A40" s="36"/>
      <c r="B40" s="36"/>
      <c r="C40" s="36"/>
      <c r="D40" s="39"/>
      <c r="E40" s="36"/>
      <c r="F40" s="36"/>
    </row>
    <row r="41" spans="1:6" x14ac:dyDescent="0.25">
      <c r="A41" s="36">
        <v>40</v>
      </c>
      <c r="B41" s="36"/>
      <c r="C41" s="36"/>
      <c r="D41" s="39"/>
      <c r="E41" s="40"/>
      <c r="F41" s="41"/>
    </row>
    <row r="42" spans="1:6" x14ac:dyDescent="0.25">
      <c r="A42" s="36"/>
      <c r="B42" s="36"/>
      <c r="C42" s="36"/>
      <c r="D42" s="43" t="s">
        <v>74</v>
      </c>
      <c r="E42" s="44">
        <f>SUM(E3:E41)</f>
        <v>1250</v>
      </c>
      <c r="F42" s="44">
        <f>SUM(F3:F41)</f>
        <v>1537.5</v>
      </c>
    </row>
  </sheetData>
  <pageMargins left="0.7" right="0.7" top="0.75" bottom="0.75" header="0.3" footer="0.3"/>
  <pageSetup paperSize="9" orientation="portrait" horizontalDpi="0" verticalDpi="0" r:id="rId1"/>
  <ignoredErrors>
    <ignoredError sqref="E32 E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4AB22-70B1-4BFA-87CE-713FE11CECA3}">
  <dimension ref="B1:O40"/>
  <sheetViews>
    <sheetView tabSelected="1" topLeftCell="A13" workbookViewId="0">
      <selection activeCell="L44" sqref="L44"/>
    </sheetView>
  </sheetViews>
  <sheetFormatPr defaultColWidth="8.85546875" defaultRowHeight="15" x14ac:dyDescent="0.25"/>
  <cols>
    <col min="1" max="1" width="3.7109375" style="3" customWidth="1"/>
    <col min="2" max="3" width="17.85546875" style="3" customWidth="1"/>
    <col min="4" max="4" width="2" style="3" customWidth="1"/>
    <col min="5" max="6" width="17.85546875" style="3" customWidth="1"/>
    <col min="7" max="7" width="2" style="3" customWidth="1"/>
    <col min="8" max="9" width="17.85546875" style="3" customWidth="1"/>
    <col min="10" max="10" width="2" style="3" customWidth="1"/>
    <col min="11" max="12" width="17.85546875" style="3" customWidth="1"/>
    <col min="13" max="13" width="2" style="3" customWidth="1"/>
    <col min="14" max="15" width="17.85546875" style="3" customWidth="1"/>
    <col min="16" max="16384" width="8.85546875" style="3"/>
  </cols>
  <sheetData>
    <row r="1" spans="2:15" ht="15" customHeight="1" x14ac:dyDescent="0.2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ht="16.5" customHeight="1" x14ac:dyDescent="0.25">
      <c r="B2" s="4" t="s">
        <v>22</v>
      </c>
      <c r="C2" s="19"/>
      <c r="D2" s="5"/>
      <c r="E2" s="24"/>
      <c r="F2" s="19" t="s">
        <v>23</v>
      </c>
      <c r="G2" s="5"/>
      <c r="H2" s="19" t="s">
        <v>23</v>
      </c>
      <c r="I2" s="62" t="s">
        <v>55</v>
      </c>
      <c r="J2" s="5"/>
      <c r="K2" s="19" t="s">
        <v>23</v>
      </c>
      <c r="L2" s="19" t="s">
        <v>23</v>
      </c>
      <c r="M2" s="5"/>
      <c r="N2" s="19" t="s">
        <v>23</v>
      </c>
      <c r="O2" s="24" t="s">
        <v>55</v>
      </c>
    </row>
    <row r="3" spans="2:15" ht="16.5" customHeight="1" x14ac:dyDescent="0.25">
      <c r="B3" s="6" t="s">
        <v>24</v>
      </c>
      <c r="C3" s="20" t="s">
        <v>25</v>
      </c>
      <c r="D3" s="5"/>
      <c r="E3" s="22" t="s">
        <v>26</v>
      </c>
      <c r="F3" s="50" t="s">
        <v>27</v>
      </c>
      <c r="G3" s="5"/>
      <c r="H3" s="20" t="s">
        <v>28</v>
      </c>
      <c r="I3" s="47" t="s">
        <v>26</v>
      </c>
      <c r="J3" s="5"/>
      <c r="K3" s="50" t="s">
        <v>29</v>
      </c>
      <c r="L3" s="20" t="s">
        <v>30</v>
      </c>
      <c r="M3" s="5"/>
      <c r="N3" s="20" t="s">
        <v>29</v>
      </c>
      <c r="O3" s="22" t="s">
        <v>26</v>
      </c>
    </row>
    <row r="4" spans="2:15" ht="16.5" customHeight="1" x14ac:dyDescent="0.25">
      <c r="B4" s="6" t="s">
        <v>31</v>
      </c>
      <c r="C4" s="21"/>
      <c r="D4" s="5"/>
      <c r="E4" s="20"/>
      <c r="F4" s="50"/>
      <c r="G4" s="5"/>
      <c r="H4" s="21"/>
      <c r="I4" s="27"/>
      <c r="J4" s="5"/>
      <c r="K4" s="12"/>
      <c r="L4" s="20" t="s">
        <v>32</v>
      </c>
      <c r="M4" s="5"/>
      <c r="N4" s="21"/>
      <c r="O4" s="20"/>
    </row>
    <row r="5" spans="2:15" ht="16.5" customHeight="1" x14ac:dyDescent="0.25">
      <c r="B5" s="6" t="s">
        <v>33</v>
      </c>
      <c r="C5" s="21"/>
      <c r="D5" s="5"/>
      <c r="E5" s="23" t="s">
        <v>58</v>
      </c>
      <c r="F5" s="12"/>
      <c r="G5" s="5"/>
      <c r="H5" s="20"/>
      <c r="I5" s="46" t="s">
        <v>76</v>
      </c>
      <c r="J5" s="5"/>
      <c r="K5" s="50" t="s">
        <v>34</v>
      </c>
      <c r="L5" s="21"/>
      <c r="M5" s="5"/>
      <c r="N5" s="20" t="s">
        <v>35</v>
      </c>
      <c r="O5" s="23" t="s">
        <v>56</v>
      </c>
    </row>
    <row r="6" spans="2:15" ht="16.5" customHeight="1" x14ac:dyDescent="0.25">
      <c r="B6" s="4" t="s">
        <v>36</v>
      </c>
      <c r="C6" s="20"/>
      <c r="D6" s="5"/>
      <c r="E6" s="23"/>
      <c r="F6" s="12"/>
      <c r="G6" s="5"/>
      <c r="H6" s="51"/>
      <c r="I6" s="46" t="s">
        <v>77</v>
      </c>
      <c r="J6" s="5"/>
      <c r="K6" s="50" t="s">
        <v>37</v>
      </c>
      <c r="L6" s="12"/>
      <c r="M6" s="5"/>
      <c r="N6" s="50" t="s">
        <v>38</v>
      </c>
      <c r="O6" s="23" t="s">
        <v>57</v>
      </c>
    </row>
    <row r="7" spans="2:15" ht="16.5" customHeight="1" x14ac:dyDescent="0.25">
      <c r="B7" s="6" t="s">
        <v>39</v>
      </c>
      <c r="C7" s="12"/>
      <c r="D7" s="5"/>
      <c r="E7" s="7"/>
      <c r="F7" s="12"/>
      <c r="G7" s="5"/>
      <c r="H7" s="12"/>
      <c r="I7" s="54"/>
      <c r="J7" s="5"/>
      <c r="K7" s="50" t="s">
        <v>40</v>
      </c>
      <c r="L7" s="12"/>
      <c r="M7" s="5"/>
      <c r="N7" s="12"/>
      <c r="O7" s="7"/>
    </row>
    <row r="8" spans="2:15" ht="16.5" customHeight="1" x14ac:dyDescent="0.25">
      <c r="B8" s="4" t="s">
        <v>41</v>
      </c>
      <c r="C8" s="8">
        <v>1</v>
      </c>
      <c r="D8" s="5"/>
      <c r="E8" s="9">
        <v>2</v>
      </c>
      <c r="F8" s="8">
        <v>3</v>
      </c>
      <c r="G8" s="5"/>
      <c r="H8" s="8">
        <v>4</v>
      </c>
      <c r="I8" s="55">
        <v>5</v>
      </c>
      <c r="J8" s="5"/>
      <c r="K8" s="8">
        <v>6</v>
      </c>
      <c r="L8" s="8">
        <v>7</v>
      </c>
      <c r="M8" s="5"/>
      <c r="N8" s="8">
        <v>8</v>
      </c>
      <c r="O8" s="9">
        <v>9</v>
      </c>
    </row>
    <row r="9" spans="2:15" ht="16.5" customHeight="1" x14ac:dyDescent="0.25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2:15" ht="16.5" customHeight="1" x14ac:dyDescent="0.25">
      <c r="B10" s="19" t="s">
        <v>23</v>
      </c>
      <c r="C10" s="24" t="s">
        <v>55</v>
      </c>
      <c r="D10" s="5"/>
      <c r="E10" s="19" t="s">
        <v>23</v>
      </c>
      <c r="F10" s="19" t="s">
        <v>23</v>
      </c>
      <c r="G10" s="5"/>
      <c r="H10" s="19" t="s">
        <v>23</v>
      </c>
      <c r="I10" s="19" t="s">
        <v>23</v>
      </c>
      <c r="J10" s="5"/>
      <c r="K10" s="19" t="s">
        <v>23</v>
      </c>
      <c r="L10" s="19" t="s">
        <v>23</v>
      </c>
      <c r="M10" s="5"/>
      <c r="N10" s="19" t="s">
        <v>23</v>
      </c>
      <c r="O10" s="19" t="s">
        <v>23</v>
      </c>
    </row>
    <row r="11" spans="2:15" ht="16.5" customHeight="1" x14ac:dyDescent="0.25">
      <c r="B11" s="20" t="s">
        <v>29</v>
      </c>
      <c r="C11" s="22" t="s">
        <v>26</v>
      </c>
      <c r="D11" s="5"/>
      <c r="E11" s="20" t="s">
        <v>42</v>
      </c>
      <c r="F11" s="20" t="s">
        <v>42</v>
      </c>
      <c r="G11" s="5"/>
      <c r="H11" s="20" t="s">
        <v>42</v>
      </c>
      <c r="I11" s="20" t="s">
        <v>42</v>
      </c>
      <c r="J11" s="5"/>
      <c r="K11" s="20" t="s">
        <v>42</v>
      </c>
      <c r="L11" s="20" t="s">
        <v>42</v>
      </c>
      <c r="M11" s="5"/>
      <c r="N11" s="20" t="s">
        <v>42</v>
      </c>
      <c r="O11" s="20" t="s">
        <v>42</v>
      </c>
    </row>
    <row r="12" spans="2:15" ht="16.5" customHeight="1" x14ac:dyDescent="0.25">
      <c r="B12" s="21"/>
      <c r="C12" s="20"/>
      <c r="D12" s="5"/>
      <c r="E12" s="21"/>
      <c r="F12" s="21"/>
      <c r="G12" s="5"/>
      <c r="H12" s="21"/>
      <c r="I12" s="21"/>
      <c r="J12" s="5"/>
      <c r="K12" s="21"/>
      <c r="L12" s="21"/>
      <c r="M12" s="5"/>
      <c r="N12" s="21"/>
      <c r="O12" s="21"/>
    </row>
    <row r="13" spans="2:15" ht="16.5" customHeight="1" x14ac:dyDescent="0.25">
      <c r="B13" s="50" t="s">
        <v>43</v>
      </c>
      <c r="C13" s="52" t="s">
        <v>82</v>
      </c>
      <c r="D13" s="5"/>
      <c r="E13" s="50" t="s">
        <v>80</v>
      </c>
      <c r="F13" s="50" t="s">
        <v>81</v>
      </c>
      <c r="G13" s="5"/>
      <c r="H13" s="50" t="s">
        <v>44</v>
      </c>
      <c r="I13" s="50" t="s">
        <v>45</v>
      </c>
      <c r="J13" s="5"/>
      <c r="K13" s="50" t="s">
        <v>46</v>
      </c>
      <c r="L13" s="50" t="s">
        <v>47</v>
      </c>
      <c r="M13" s="5"/>
      <c r="N13" s="50" t="s">
        <v>48</v>
      </c>
      <c r="O13" s="50" t="s">
        <v>49</v>
      </c>
    </row>
    <row r="14" spans="2:15" ht="16.5" customHeight="1" x14ac:dyDescent="0.25">
      <c r="B14" s="12"/>
      <c r="C14" s="52" t="s">
        <v>83</v>
      </c>
      <c r="D14" s="5"/>
      <c r="E14" s="50" t="s">
        <v>50</v>
      </c>
      <c r="F14" s="50" t="s">
        <v>50</v>
      </c>
      <c r="G14" s="5"/>
      <c r="H14" s="50" t="s">
        <v>50</v>
      </c>
      <c r="I14" s="50" t="s">
        <v>50</v>
      </c>
      <c r="J14" s="5"/>
      <c r="K14" s="50" t="s">
        <v>50</v>
      </c>
      <c r="L14" s="50" t="s">
        <v>50</v>
      </c>
      <c r="M14" s="5"/>
      <c r="N14" s="50" t="s">
        <v>50</v>
      </c>
      <c r="O14" s="50" t="s">
        <v>50</v>
      </c>
    </row>
    <row r="15" spans="2:15" ht="16.5" customHeight="1" x14ac:dyDescent="0.25">
      <c r="B15" s="12"/>
      <c r="C15" s="7"/>
      <c r="D15" s="5"/>
      <c r="E15" s="12"/>
      <c r="F15" s="12"/>
      <c r="G15" s="5"/>
      <c r="H15" s="12"/>
      <c r="I15" s="12"/>
      <c r="J15" s="5"/>
      <c r="K15" s="12"/>
      <c r="L15" s="12"/>
      <c r="M15" s="5"/>
      <c r="N15" s="12"/>
      <c r="O15" s="12"/>
    </row>
    <row r="16" spans="2:15" ht="16.5" customHeight="1" x14ac:dyDescent="0.25">
      <c r="B16" s="8">
        <v>10</v>
      </c>
      <c r="C16" s="9">
        <v>11</v>
      </c>
      <c r="D16" s="5"/>
      <c r="E16" s="8">
        <v>12</v>
      </c>
      <c r="F16" s="8">
        <v>13</v>
      </c>
      <c r="G16" s="5"/>
      <c r="H16" s="8">
        <v>14</v>
      </c>
      <c r="I16" s="8">
        <v>15</v>
      </c>
      <c r="J16" s="5"/>
      <c r="K16" s="8">
        <v>16</v>
      </c>
      <c r="L16" s="8">
        <v>17</v>
      </c>
      <c r="M16" s="5"/>
      <c r="N16" s="8">
        <v>18</v>
      </c>
      <c r="O16" s="8">
        <v>19</v>
      </c>
    </row>
    <row r="17" spans="2:15" ht="16.5" customHeight="1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2:15" ht="16.5" customHeight="1" x14ac:dyDescent="0.25">
      <c r="B18" s="35" t="s">
        <v>23</v>
      </c>
      <c r="C18" s="29" t="s">
        <v>55</v>
      </c>
      <c r="E18" s="35" t="s">
        <v>23</v>
      </c>
      <c r="F18" s="29" t="s">
        <v>55</v>
      </c>
      <c r="H18" s="70"/>
      <c r="I18" s="71"/>
      <c r="J18" s="31"/>
      <c r="K18" s="25" t="s">
        <v>55</v>
      </c>
      <c r="L18" s="78" t="s">
        <v>55</v>
      </c>
      <c r="M18" s="14"/>
      <c r="N18" s="26" t="s">
        <v>55</v>
      </c>
      <c r="O18" s="29" t="s">
        <v>55</v>
      </c>
    </row>
    <row r="19" spans="2:15" ht="16.5" customHeight="1" x14ac:dyDescent="0.25">
      <c r="B19" s="21" t="s">
        <v>67</v>
      </c>
      <c r="C19" s="46" t="s">
        <v>86</v>
      </c>
      <c r="E19" s="12" t="s">
        <v>70</v>
      </c>
      <c r="F19" s="53" t="s">
        <v>16</v>
      </c>
      <c r="H19" s="72"/>
      <c r="I19" s="73"/>
      <c r="J19" s="31"/>
      <c r="K19" s="80" t="s">
        <v>18</v>
      </c>
      <c r="L19" s="76" t="s">
        <v>18</v>
      </c>
      <c r="M19" s="31"/>
      <c r="N19" s="27" t="s">
        <v>18</v>
      </c>
      <c r="O19" s="53" t="s">
        <v>16</v>
      </c>
    </row>
    <row r="20" spans="2:15" ht="16.5" customHeight="1" x14ac:dyDescent="0.25">
      <c r="B20" s="21"/>
      <c r="C20" s="53"/>
      <c r="E20" s="12"/>
      <c r="F20" s="53"/>
      <c r="H20" s="72" t="s">
        <v>111</v>
      </c>
      <c r="I20" s="73" t="s">
        <v>112</v>
      </c>
      <c r="J20" s="31"/>
      <c r="K20" s="57"/>
      <c r="L20" s="77"/>
      <c r="M20" s="31"/>
      <c r="N20" s="58"/>
      <c r="O20" s="53"/>
    </row>
    <row r="21" spans="2:15" ht="16.5" customHeight="1" x14ac:dyDescent="0.25">
      <c r="B21" s="12" t="s">
        <v>68</v>
      </c>
      <c r="C21" s="53" t="s">
        <v>87</v>
      </c>
      <c r="E21" s="12" t="s">
        <v>70</v>
      </c>
      <c r="F21" s="53" t="s">
        <v>100</v>
      </c>
      <c r="H21" s="72"/>
      <c r="I21" s="73"/>
      <c r="J21" s="31"/>
      <c r="K21" s="81"/>
      <c r="L21" s="82"/>
      <c r="M21" s="31"/>
      <c r="N21" s="83"/>
      <c r="O21" s="53" t="s">
        <v>109</v>
      </c>
    </row>
    <row r="22" spans="2:15" ht="16.5" customHeight="1" x14ac:dyDescent="0.25">
      <c r="B22" s="12" t="s">
        <v>69</v>
      </c>
      <c r="C22" s="53" t="s">
        <v>79</v>
      </c>
      <c r="E22" s="12"/>
      <c r="F22" s="53" t="s">
        <v>101</v>
      </c>
      <c r="H22" s="72"/>
      <c r="I22" s="73"/>
      <c r="J22" s="31"/>
      <c r="K22" s="57"/>
      <c r="L22" s="77"/>
      <c r="M22" s="31"/>
      <c r="N22" s="58"/>
      <c r="O22" s="53" t="s">
        <v>110</v>
      </c>
    </row>
    <row r="23" spans="2:15" ht="16.5" customHeight="1" x14ac:dyDescent="0.25">
      <c r="B23" s="12"/>
      <c r="C23" s="53"/>
      <c r="E23" s="12"/>
      <c r="F23" s="53"/>
      <c r="H23" s="72"/>
      <c r="I23" s="73"/>
      <c r="J23" s="31"/>
      <c r="K23" s="57"/>
      <c r="L23" s="77"/>
      <c r="M23" s="31"/>
      <c r="N23" s="58"/>
      <c r="O23" s="53"/>
    </row>
    <row r="24" spans="2:15" ht="16.5" customHeight="1" x14ac:dyDescent="0.25">
      <c r="B24" s="8">
        <v>20</v>
      </c>
      <c r="C24" s="34">
        <v>21</v>
      </c>
      <c r="E24" s="8">
        <v>22</v>
      </c>
      <c r="F24" s="34">
        <v>23</v>
      </c>
      <c r="H24" s="74">
        <v>24</v>
      </c>
      <c r="I24" s="75">
        <v>25</v>
      </c>
      <c r="J24" s="31"/>
      <c r="K24" s="13">
        <v>26</v>
      </c>
      <c r="L24" s="79">
        <v>27</v>
      </c>
      <c r="M24" s="16"/>
      <c r="N24" s="15">
        <v>28</v>
      </c>
      <c r="O24" s="34">
        <v>29</v>
      </c>
    </row>
    <row r="25" spans="2:15" ht="16.5" customHeight="1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2:15" ht="16.5" customHeight="1" x14ac:dyDescent="0.25">
      <c r="B26" s="19" t="s">
        <v>55</v>
      </c>
      <c r="C26" s="63" t="s">
        <v>99</v>
      </c>
      <c r="E26" s="28" t="s">
        <v>66</v>
      </c>
      <c r="F26" s="29" t="s">
        <v>85</v>
      </c>
      <c r="H26" s="68" t="s">
        <v>66</v>
      </c>
      <c r="I26" s="63" t="s">
        <v>85</v>
      </c>
      <c r="J26" s="5"/>
      <c r="K26" s="28" t="s">
        <v>61</v>
      </c>
      <c r="L26" s="32" t="s">
        <v>62</v>
      </c>
      <c r="M26" s="14"/>
      <c r="N26" s="64" t="s">
        <v>61</v>
      </c>
      <c r="O26" s="33" t="s">
        <v>61</v>
      </c>
    </row>
    <row r="27" spans="2:15" ht="16.5" customHeight="1" x14ac:dyDescent="0.25">
      <c r="B27" s="67" t="s">
        <v>84</v>
      </c>
      <c r="C27" s="23"/>
      <c r="E27" s="48" t="s">
        <v>60</v>
      </c>
      <c r="F27" s="46" t="s">
        <v>60</v>
      </c>
      <c r="H27" s="22" t="s">
        <v>60</v>
      </c>
      <c r="I27" s="23"/>
      <c r="J27" s="5"/>
      <c r="K27" s="48" t="s">
        <v>63</v>
      </c>
      <c r="L27" s="45" t="s">
        <v>63</v>
      </c>
      <c r="M27" s="49"/>
      <c r="N27" s="65" t="s">
        <v>63</v>
      </c>
      <c r="O27" s="47" t="s">
        <v>63</v>
      </c>
    </row>
    <row r="28" spans="2:15" ht="16.5" customHeight="1" x14ac:dyDescent="0.25">
      <c r="B28" s="21"/>
      <c r="C28" s="23" t="s">
        <v>26</v>
      </c>
      <c r="E28" s="66"/>
      <c r="F28" s="46"/>
      <c r="H28" s="23"/>
      <c r="I28" s="23" t="s">
        <v>26</v>
      </c>
      <c r="J28" s="5"/>
      <c r="K28" s="66"/>
      <c r="L28" s="45"/>
      <c r="M28" s="49"/>
      <c r="N28" s="45"/>
      <c r="O28" s="46"/>
    </row>
    <row r="29" spans="2:15" ht="16.5" customHeight="1" x14ac:dyDescent="0.25">
      <c r="B29" s="12"/>
      <c r="C29" s="52"/>
      <c r="E29" s="66" t="s">
        <v>104</v>
      </c>
      <c r="F29" s="46" t="s">
        <v>105</v>
      </c>
      <c r="H29" s="23" t="s">
        <v>103</v>
      </c>
      <c r="I29" s="23"/>
      <c r="J29" s="5"/>
      <c r="K29" s="66" t="s">
        <v>64</v>
      </c>
      <c r="L29" s="45" t="s">
        <v>65</v>
      </c>
      <c r="M29" s="49"/>
      <c r="N29" s="45" t="s">
        <v>64</v>
      </c>
      <c r="O29" s="46" t="s">
        <v>65</v>
      </c>
    </row>
    <row r="30" spans="2:15" ht="16.5" customHeight="1" x14ac:dyDescent="0.25">
      <c r="B30" s="12"/>
      <c r="C30" s="52" t="s">
        <v>92</v>
      </c>
      <c r="E30" s="59"/>
      <c r="F30" s="60"/>
      <c r="H30" s="51"/>
      <c r="I30" s="52" t="s">
        <v>60</v>
      </c>
      <c r="J30" s="5"/>
      <c r="K30" s="59"/>
      <c r="L30" s="56"/>
      <c r="M30" s="31"/>
      <c r="N30" s="56"/>
      <c r="O30" s="60"/>
    </row>
    <row r="31" spans="2:15" ht="16.5" customHeight="1" x14ac:dyDescent="0.25">
      <c r="B31" s="12"/>
      <c r="C31" s="52"/>
      <c r="E31" s="59"/>
      <c r="F31" s="60"/>
      <c r="H31" s="51"/>
      <c r="I31" s="52"/>
      <c r="J31" s="5"/>
      <c r="K31" s="59"/>
      <c r="L31" s="56"/>
      <c r="M31" s="31"/>
      <c r="N31" s="56"/>
      <c r="O31" s="60"/>
    </row>
    <row r="32" spans="2:15" ht="16.5" customHeight="1" x14ac:dyDescent="0.25">
      <c r="B32" s="8">
        <v>30</v>
      </c>
      <c r="C32" s="61">
        <v>31</v>
      </c>
      <c r="E32" s="17">
        <v>32</v>
      </c>
      <c r="F32" s="18">
        <v>33</v>
      </c>
      <c r="H32" s="69">
        <v>34</v>
      </c>
      <c r="I32" s="61">
        <v>35</v>
      </c>
      <c r="J32" s="5"/>
      <c r="K32" s="17">
        <v>36</v>
      </c>
      <c r="L32" s="30">
        <v>37</v>
      </c>
      <c r="M32" s="16"/>
      <c r="N32" s="30">
        <v>38</v>
      </c>
      <c r="O32" s="18">
        <v>39</v>
      </c>
    </row>
    <row r="33" spans="2:15" ht="16.5" customHeight="1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ht="16.5" customHeight="1" x14ac:dyDescent="0.25">
      <c r="B34" s="28" t="s">
        <v>102</v>
      </c>
      <c r="C34" s="33" t="s">
        <v>106</v>
      </c>
      <c r="D34" s="5"/>
      <c r="E34" s="19" t="s">
        <v>23</v>
      </c>
      <c r="F34" s="19" t="s">
        <v>55</v>
      </c>
      <c r="H34" s="24" t="s">
        <v>55</v>
      </c>
      <c r="J34" s="5"/>
      <c r="M34" s="31"/>
    </row>
    <row r="35" spans="2:15" x14ac:dyDescent="0.25">
      <c r="B35" s="48"/>
      <c r="C35" s="47"/>
      <c r="E35" s="20"/>
      <c r="F35" s="22" t="s">
        <v>26</v>
      </c>
      <c r="H35" s="22"/>
      <c r="M35" s="31"/>
    </row>
    <row r="36" spans="2:15" x14ac:dyDescent="0.25">
      <c r="B36" s="66"/>
      <c r="C36" s="46"/>
      <c r="E36" s="20" t="s">
        <v>29</v>
      </c>
      <c r="F36" s="20" t="s">
        <v>59</v>
      </c>
      <c r="H36" s="20" t="s">
        <v>53</v>
      </c>
      <c r="M36" s="31"/>
    </row>
    <row r="37" spans="2:15" x14ac:dyDescent="0.25">
      <c r="B37" s="59" t="s">
        <v>107</v>
      </c>
      <c r="C37" s="60" t="s">
        <v>108</v>
      </c>
      <c r="E37" s="12"/>
      <c r="F37" s="52"/>
      <c r="H37" s="23" t="s">
        <v>54</v>
      </c>
      <c r="M37" s="31"/>
    </row>
    <row r="38" spans="2:15" x14ac:dyDescent="0.25">
      <c r="B38" s="59"/>
      <c r="C38" s="60"/>
      <c r="E38" s="50" t="s">
        <v>51</v>
      </c>
      <c r="F38" s="52" t="s">
        <v>78</v>
      </c>
      <c r="H38" s="23"/>
      <c r="M38" s="31"/>
    </row>
    <row r="39" spans="2:15" x14ac:dyDescent="0.25">
      <c r="B39" s="59"/>
      <c r="C39" s="60"/>
      <c r="E39" s="12"/>
      <c r="F39" s="7"/>
      <c r="H39" s="7"/>
      <c r="M39" s="31"/>
    </row>
    <row r="40" spans="2:15" x14ac:dyDescent="0.25">
      <c r="B40" s="17">
        <v>40</v>
      </c>
      <c r="C40" s="18">
        <v>41</v>
      </c>
      <c r="E40" s="8">
        <v>42</v>
      </c>
      <c r="F40" s="9">
        <v>43</v>
      </c>
      <c r="H40" s="9">
        <v>44</v>
      </c>
      <c r="M40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Szpigiel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Wolski</dc:creator>
  <cp:lastModifiedBy>Jakub Wolski</cp:lastModifiedBy>
  <dcterms:created xsi:type="dcterms:W3CDTF">2022-03-09T14:06:19Z</dcterms:created>
  <dcterms:modified xsi:type="dcterms:W3CDTF">2023-03-23T16:14:24Z</dcterms:modified>
</cp:coreProperties>
</file>